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RAM/Rahandusministeerium/Suur tn 3/"/>
    </mc:Choice>
  </mc:AlternateContent>
  <xr:revisionPtr revIDLastSave="395" documentId="13_ncr:1_{6A819CEA-CA6D-4CFB-B270-52DCEEB6B8B5}" xr6:coauthVersionLast="47" xr6:coauthVersionMax="47" xr10:uidLastSave="{90BDC304-CECA-4EB8-ADCE-935FD3A6566F}"/>
  <bookViews>
    <workbookView xWindow="-28920" yWindow="-120" windowWidth="29040" windowHeight="15840" tabRatio="683" xr2:uid="{00000000-000D-0000-FFFF-FFFF00000000}"/>
  </bookViews>
  <sheets>
    <sheet name="Tööde loetelu" sheetId="2" r:id="rId1"/>
    <sheet name="Sisustuse loetelu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10" i="3"/>
  <c r="F11" i="3"/>
  <c r="E13" i="2" l="1"/>
  <c r="F7" i="3"/>
  <c r="F12" i="3" l="1"/>
  <c r="F13" i="3" s="1"/>
  <c r="F14" i="3" s="1"/>
  <c r="E14" i="2"/>
  <c r="E15" i="2" s="1"/>
  <c r="F15" i="3" l="1"/>
  <c r="F16" i="3" s="1"/>
  <c r="F17" i="3" s="1"/>
  <c r="E16" i="2" l="1"/>
  <c r="E17" i="2" s="1"/>
  <c r="F18" i="3"/>
</calcChain>
</file>

<file path=xl/sharedStrings.xml><?xml version="1.0" encoding="utf-8"?>
<sst xmlns="http://schemas.openxmlformats.org/spreadsheetml/2006/main" count="43" uniqueCount="36">
  <si>
    <t>Lisa nr 1</t>
  </si>
  <si>
    <t>Üürilepingu nr KPJ-4/2020-23 lisale nr 6.3</t>
  </si>
  <si>
    <t>Tööde loetelu ja eeldatav maksumus - Suur tn 3, Jõgeva</t>
  </si>
  <si>
    <t>Jrk
nr</t>
  </si>
  <si>
    <t>Töö nimetus</t>
  </si>
  <si>
    <t>Eeldatav maksumus, EUR, km-ta</t>
  </si>
  <si>
    <t>Ettevalmistus/lammutamine</t>
  </si>
  <si>
    <t>Ruumitarindid ja pinnakatted</t>
  </si>
  <si>
    <t>Tehnosüsteemid</t>
  </si>
  <si>
    <t>Teostusdokumentatsioon</t>
  </si>
  <si>
    <t>Objekti heakord/puhastus</t>
  </si>
  <si>
    <t>Tööde maksumus ilma reservita</t>
  </si>
  <si>
    <t>RKAS projektijuhtimise kulu</t>
  </si>
  <si>
    <t>Tööde maksumus kokku km-ta</t>
  </si>
  <si>
    <t>Käibemaks</t>
  </si>
  <si>
    <t>Tööde maksumus kokku koos km-ga</t>
  </si>
  <si>
    <t>Lisa nr 2</t>
  </si>
  <si>
    <t>Üürilepingu nr KPJ-4/2020-23  lisale nr 6.3</t>
  </si>
  <si>
    <t>Sisustuse nimekiri ja eeldatav maksumus - Suur tn 3, Jõgeva</t>
  </si>
  <si>
    <t>Jrk nr</t>
  </si>
  <si>
    <t>Nimetus</t>
  </si>
  <si>
    <t>Kogus, tk</t>
  </si>
  <si>
    <t>Hind, EUR, km-ta</t>
  </si>
  <si>
    <t>Tavasisustus</t>
  </si>
  <si>
    <t>Erisisustus</t>
  </si>
  <si>
    <t>Akustilised seinapaneelid</t>
  </si>
  <si>
    <t>x</t>
  </si>
  <si>
    <t>Laud</t>
  </si>
  <si>
    <t>Töölaud</t>
  </si>
  <si>
    <t>Klienditool</t>
  </si>
  <si>
    <t>Nagi</t>
  </si>
  <si>
    <t>Eeldatav maksumus kokku, km-ta:</t>
  </si>
  <si>
    <t>Tellija reserv</t>
  </si>
  <si>
    <t>Sisustuse maksumus koos reserviga:</t>
  </si>
  <si>
    <t>Sisustuse maksumus kokku km-ta</t>
  </si>
  <si>
    <t>Sisustuse maksumus kokku koos km-ga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</si>
</sst>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2" fillId="0" borderId="0"/>
  </cellStyleXfs>
  <cellXfs count="93">
    <xf numFmtId="0" fontId="0" fillId="0" borderId="0" xfId="0"/>
    <xf numFmtId="0" fontId="10" fillId="0" borderId="0" xfId="5" applyFont="1"/>
    <xf numFmtId="0" fontId="11" fillId="0" borderId="0" xfId="6" applyFont="1"/>
    <xf numFmtId="0" fontId="12" fillId="0" borderId="0" xfId="7" applyFont="1" applyAlignment="1">
      <alignment horizontal="right"/>
    </xf>
    <xf numFmtId="0" fontId="10" fillId="0" borderId="0" xfId="5" applyFont="1" applyAlignment="1">
      <alignment horizontal="left"/>
    </xf>
    <xf numFmtId="0" fontId="7" fillId="0" borderId="0" xfId="7" applyAlignment="1">
      <alignment horizontal="right"/>
    </xf>
    <xf numFmtId="0" fontId="9" fillId="0" borderId="22" xfId="5" applyFont="1" applyBorder="1" applyAlignment="1">
      <alignment wrapText="1"/>
    </xf>
    <xf numFmtId="0" fontId="9" fillId="0" borderId="21" xfId="5" applyFont="1" applyBorder="1" applyAlignment="1">
      <alignment horizontal="center"/>
    </xf>
    <xf numFmtId="0" fontId="9" fillId="0" borderId="23" xfId="5" applyFont="1" applyBorder="1" applyAlignment="1">
      <alignment horizontal="center"/>
    </xf>
    <xf numFmtId="0" fontId="9" fillId="0" borderId="23" xfId="5" applyFont="1" applyBorder="1" applyAlignment="1">
      <alignment horizontal="center" wrapText="1"/>
    </xf>
    <xf numFmtId="0" fontId="9" fillId="0" borderId="24" xfId="5" applyFont="1" applyBorder="1" applyAlignment="1">
      <alignment horizontal="center" wrapText="1"/>
    </xf>
    <xf numFmtId="0" fontId="9" fillId="0" borderId="22" xfId="5" applyFont="1" applyBorder="1" applyAlignment="1">
      <alignment horizontal="center"/>
    </xf>
    <xf numFmtId="0" fontId="9" fillId="0" borderId="24" xfId="5" applyFont="1" applyBorder="1" applyAlignment="1">
      <alignment horizontal="center"/>
    </xf>
    <xf numFmtId="0" fontId="10" fillId="0" borderId="25" xfId="5" applyFont="1" applyBorder="1"/>
    <xf numFmtId="0" fontId="3" fillId="0" borderId="11" xfId="5" applyBorder="1"/>
    <xf numFmtId="2" fontId="3" fillId="0" borderId="11" xfId="5" applyNumberFormat="1" applyBorder="1"/>
    <xf numFmtId="0" fontId="3" fillId="0" borderId="26" xfId="5" applyBorder="1"/>
    <xf numFmtId="0" fontId="10" fillId="0" borderId="27" xfId="5" applyFont="1" applyBorder="1"/>
    <xf numFmtId="0" fontId="3" fillId="0" borderId="1" xfId="5" applyBorder="1"/>
    <xf numFmtId="2" fontId="3" fillId="0" borderId="1" xfId="5" applyNumberFormat="1" applyBorder="1"/>
    <xf numFmtId="0" fontId="3" fillId="0" borderId="28" xfId="5" applyBorder="1"/>
    <xf numFmtId="0" fontId="3" fillId="0" borderId="0" xfId="5"/>
    <xf numFmtId="9" fontId="3" fillId="3" borderId="7" xfId="5" applyNumberFormat="1" applyFill="1" applyBorder="1" applyAlignment="1">
      <alignment horizontal="right"/>
    </xf>
    <xf numFmtId="9" fontId="3" fillId="3" borderId="15" xfId="5" applyNumberFormat="1" applyFill="1" applyBorder="1"/>
    <xf numFmtId="0" fontId="9" fillId="0" borderId="0" xfId="5" applyFont="1"/>
    <xf numFmtId="9" fontId="3" fillId="3" borderId="18" xfId="5" applyNumberFormat="1" applyFill="1" applyBorder="1" applyAlignment="1">
      <alignment horizontal="right"/>
    </xf>
    <xf numFmtId="0" fontId="8" fillId="0" borderId="0" xfId="5" applyFont="1"/>
    <xf numFmtId="4" fontId="10" fillId="0" borderId="0" xfId="5" applyNumberFormat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right"/>
    </xf>
    <xf numFmtId="0" fontId="14" fillId="0" borderId="0" xfId="0" applyFont="1" applyAlignment="1">
      <alignment vertical="center"/>
    </xf>
    <xf numFmtId="0" fontId="3" fillId="0" borderId="0" xfId="0" applyFont="1"/>
    <xf numFmtId="0" fontId="15" fillId="0" borderId="6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5" fillId="0" borderId="4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9" fillId="2" borderId="41" xfId="0" applyFont="1" applyFill="1" applyBorder="1" applyAlignment="1">
      <alignment horizontal="right"/>
    </xf>
    <xf numFmtId="0" fontId="9" fillId="0" borderId="43" xfId="0" applyFont="1" applyBorder="1" applyAlignment="1">
      <alignment horizontal="right"/>
    </xf>
    <xf numFmtId="0" fontId="14" fillId="0" borderId="4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10" fillId="0" borderId="1" xfId="5" applyFont="1" applyBorder="1"/>
    <xf numFmtId="0" fontId="1" fillId="0" borderId="25" xfId="5" applyFont="1" applyBorder="1" applyAlignment="1">
      <alignment horizontal="center"/>
    </xf>
    <xf numFmtId="0" fontId="1" fillId="0" borderId="27" xfId="5" applyFont="1" applyBorder="1" applyAlignment="1">
      <alignment horizontal="center"/>
    </xf>
    <xf numFmtId="0" fontId="1" fillId="0" borderId="49" xfId="5" applyFont="1" applyBorder="1" applyAlignment="1">
      <alignment horizontal="center"/>
    </xf>
    <xf numFmtId="0" fontId="3" fillId="0" borderId="50" xfId="5" applyBorder="1"/>
    <xf numFmtId="3" fontId="3" fillId="3" borderId="26" xfId="5" applyNumberFormat="1" applyFill="1" applyBorder="1"/>
    <xf numFmtId="3" fontId="9" fillId="2" borderId="5" xfId="5" applyNumberFormat="1" applyFont="1" applyFill="1" applyBorder="1"/>
    <xf numFmtId="3" fontId="3" fillId="3" borderId="7" xfId="5" applyNumberFormat="1" applyFill="1" applyBorder="1"/>
    <xf numFmtId="3" fontId="9" fillId="2" borderId="7" xfId="5" applyNumberFormat="1" applyFont="1" applyFill="1" applyBorder="1"/>
    <xf numFmtId="3" fontId="9" fillId="2" borderId="10" xfId="5" applyNumberFormat="1" applyFont="1" applyFill="1" applyBorder="1"/>
    <xf numFmtId="3" fontId="15" fillId="0" borderId="45" xfId="0" applyNumberFormat="1" applyFont="1" applyBorder="1" applyAlignment="1">
      <alignment vertical="center" wrapText="1"/>
    </xf>
    <xf numFmtId="3" fontId="15" fillId="0" borderId="44" xfId="0" applyNumberFormat="1" applyFont="1" applyBorder="1" applyAlignment="1">
      <alignment vertical="center" wrapText="1"/>
    </xf>
    <xf numFmtId="3" fontId="15" fillId="0" borderId="46" xfId="0" applyNumberFormat="1" applyFont="1" applyBorder="1" applyAlignment="1">
      <alignment vertical="center" wrapText="1"/>
    </xf>
    <xf numFmtId="3" fontId="14" fillId="2" borderId="37" xfId="0" applyNumberFormat="1" applyFont="1" applyFill="1" applyBorder="1" applyAlignment="1">
      <alignment vertical="center" wrapText="1"/>
    </xf>
    <xf numFmtId="3" fontId="15" fillId="0" borderId="47" xfId="0" applyNumberFormat="1" applyFont="1" applyBorder="1" applyAlignment="1">
      <alignment vertical="center" wrapText="1"/>
    </xf>
    <xf numFmtId="3" fontId="14" fillId="0" borderId="48" xfId="0" applyNumberFormat="1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8" xfId="0" applyFont="1" applyBorder="1"/>
    <xf numFmtId="0" fontId="1" fillId="0" borderId="38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9" fontId="1" fillId="0" borderId="40" xfId="0" applyNumberFormat="1" applyFont="1" applyBorder="1"/>
    <xf numFmtId="0" fontId="1" fillId="2" borderId="20" xfId="0" applyFont="1" applyFill="1" applyBorder="1"/>
    <xf numFmtId="0" fontId="1" fillId="0" borderId="12" xfId="0" applyFont="1" applyBorder="1" applyAlignment="1">
      <alignment horizontal="right"/>
    </xf>
    <xf numFmtId="9" fontId="1" fillId="0" borderId="42" xfId="0" applyNumberFormat="1" applyFont="1" applyBorder="1" applyAlignment="1">
      <alignment horizontal="right"/>
    </xf>
    <xf numFmtId="0" fontId="1" fillId="0" borderId="9" xfId="0" applyFont="1" applyBorder="1"/>
    <xf numFmtId="4" fontId="1" fillId="0" borderId="0" xfId="0" applyNumberFormat="1" applyFont="1"/>
    <xf numFmtId="0" fontId="1" fillId="0" borderId="17" xfId="5" applyFont="1" applyBorder="1" applyAlignment="1">
      <alignment horizontal="left"/>
    </xf>
    <xf numFmtId="0" fontId="1" fillId="0" borderId="3" xfId="5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27" xfId="5" applyFill="1" applyBorder="1" applyAlignment="1">
      <alignment horizontal="right"/>
    </xf>
    <xf numFmtId="0" fontId="3" fillId="3" borderId="1" xfId="5" applyFill="1" applyBorder="1" applyAlignment="1">
      <alignment horizontal="right"/>
    </xf>
    <xf numFmtId="0" fontId="9" fillId="2" borderId="34" xfId="5" applyFont="1" applyFill="1" applyBorder="1" applyAlignment="1">
      <alignment horizontal="right"/>
    </xf>
    <xf numFmtId="0" fontId="9" fillId="2" borderId="35" xfId="5" applyFont="1" applyFill="1" applyBorder="1" applyAlignment="1">
      <alignment horizontal="right"/>
    </xf>
    <xf numFmtId="0" fontId="9" fillId="2" borderId="36" xfId="5" applyFont="1" applyFill="1" applyBorder="1" applyAlignment="1">
      <alignment horizontal="right"/>
    </xf>
    <xf numFmtId="0" fontId="13" fillId="0" borderId="0" xfId="5" applyFont="1" applyAlignment="1">
      <alignment horizontal="center"/>
    </xf>
    <xf numFmtId="0" fontId="9" fillId="2" borderId="29" xfId="5" applyFont="1" applyFill="1" applyBorder="1" applyAlignment="1">
      <alignment horizontal="right"/>
    </xf>
    <xf numFmtId="0" fontId="9" fillId="2" borderId="30" xfId="5" applyFont="1" applyFill="1" applyBorder="1" applyAlignment="1">
      <alignment horizontal="right"/>
    </xf>
    <xf numFmtId="0" fontId="9" fillId="2" borderId="31" xfId="5" applyFont="1" applyFill="1" applyBorder="1" applyAlignment="1">
      <alignment horizontal="right"/>
    </xf>
    <xf numFmtId="0" fontId="9" fillId="2" borderId="32" xfId="5" applyFont="1" applyFill="1" applyBorder="1" applyAlignment="1">
      <alignment horizontal="right"/>
    </xf>
    <xf numFmtId="0" fontId="9" fillId="2" borderId="0" xfId="5" applyFont="1" applyFill="1" applyAlignment="1">
      <alignment horizontal="right"/>
    </xf>
    <xf numFmtId="0" fontId="9" fillId="2" borderId="33" xfId="5" applyFont="1" applyFill="1" applyBorder="1" applyAlignment="1">
      <alignment horizontal="right"/>
    </xf>
    <xf numFmtId="0" fontId="1" fillId="3" borderId="27" xfId="5" applyFont="1" applyFill="1" applyBorder="1" applyAlignment="1">
      <alignment horizontal="right"/>
    </xf>
    <xf numFmtId="0" fontId="9" fillId="2" borderId="27" xfId="5" applyFont="1" applyFill="1" applyBorder="1" applyAlignment="1">
      <alignment horizontal="right"/>
    </xf>
    <xf numFmtId="0" fontId="9" fillId="2" borderId="1" xfId="5" applyFont="1" applyFill="1" applyBorder="1" applyAlignment="1">
      <alignment horizontal="right"/>
    </xf>
  </cellXfs>
  <cellStyles count="10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2" xfId="8" xr:uid="{666850E1-CB4E-48A8-B767-1379AB2C1372}"/>
    <cellStyle name="Normal 5" xfId="6" xr:uid="{2232E526-854E-41E0-AFAE-5F5E9736DB35}"/>
    <cellStyle name="Percent 2" xfId="9" xr:uid="{61091E1F-33F5-4965-8206-B48BB7A448FD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4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>
      <pane ySplit="7" topLeftCell="A8" activePane="bottomLeft" state="frozen"/>
      <selection pane="bottomLeft" activeCell="O19" sqref="O19"/>
    </sheetView>
  </sheetViews>
  <sheetFormatPr defaultColWidth="9.33203125" defaultRowHeight="15" x14ac:dyDescent="0.25"/>
  <cols>
    <col min="1" max="1" width="4.33203125" style="31" customWidth="1"/>
    <col min="2" max="2" width="6.83203125" style="31" customWidth="1"/>
    <col min="3" max="3" width="83" style="31" customWidth="1"/>
    <col min="4" max="4" width="6.33203125" style="31" customWidth="1"/>
    <col min="5" max="5" width="18.1640625" style="38" customWidth="1"/>
    <col min="6" max="16384" width="9.33203125" style="31"/>
  </cols>
  <sheetData>
    <row r="1" spans="1:9" x14ac:dyDescent="0.25">
      <c r="A1" s="63"/>
      <c r="B1" s="63"/>
      <c r="C1" s="63"/>
      <c r="D1" s="63"/>
      <c r="E1" s="28" t="s">
        <v>0</v>
      </c>
      <c r="F1" s="63"/>
      <c r="G1" s="63"/>
      <c r="H1" s="63"/>
      <c r="I1" s="63"/>
    </row>
    <row r="2" spans="1:9" x14ac:dyDescent="0.25">
      <c r="A2" s="63"/>
      <c r="B2" s="63"/>
      <c r="C2" s="63"/>
      <c r="D2" s="63"/>
      <c r="E2" s="29" t="s">
        <v>1</v>
      </c>
      <c r="F2" s="63"/>
      <c r="G2" s="63"/>
      <c r="H2" s="63"/>
      <c r="I2" s="63"/>
    </row>
    <row r="4" spans="1:9" x14ac:dyDescent="0.25">
      <c r="A4" s="63"/>
      <c r="B4" s="76" t="s">
        <v>2</v>
      </c>
      <c r="C4" s="76"/>
      <c r="D4" s="76"/>
      <c r="E4" s="76"/>
      <c r="F4" s="63"/>
      <c r="G4" s="63"/>
      <c r="H4" s="63"/>
      <c r="I4" s="63"/>
    </row>
    <row r="5" spans="1:9" x14ac:dyDescent="0.25">
      <c r="A5" s="63"/>
      <c r="B5" s="63"/>
      <c r="C5" s="77"/>
      <c r="D5" s="77"/>
      <c r="E5" s="77"/>
      <c r="F5" s="63"/>
      <c r="G5" s="63"/>
      <c r="H5" s="63"/>
      <c r="I5" s="63"/>
    </row>
    <row r="6" spans="1:9" ht="15.75" thickBot="1" x14ac:dyDescent="0.3">
      <c r="A6" s="63"/>
      <c r="B6" s="30"/>
      <c r="C6" s="63"/>
      <c r="D6" s="63"/>
      <c r="E6" s="64"/>
      <c r="F6" s="63"/>
      <c r="G6" s="63"/>
      <c r="H6" s="63"/>
      <c r="I6" s="63"/>
    </row>
    <row r="7" spans="1:9" ht="45" x14ac:dyDescent="0.25">
      <c r="A7" s="63"/>
      <c r="B7" s="45" t="s">
        <v>3</v>
      </c>
      <c r="C7" s="46" t="s">
        <v>4</v>
      </c>
      <c r="D7" s="40"/>
      <c r="E7" s="44" t="s">
        <v>5</v>
      </c>
      <c r="F7" s="63"/>
      <c r="G7" s="63"/>
      <c r="H7" s="63"/>
      <c r="I7" s="63"/>
    </row>
    <row r="8" spans="1:9" x14ac:dyDescent="0.25">
      <c r="A8" s="63"/>
      <c r="B8" s="32">
        <v>1</v>
      </c>
      <c r="C8" s="33" t="s">
        <v>6</v>
      </c>
      <c r="D8" s="41"/>
      <c r="E8" s="57">
        <v>600</v>
      </c>
      <c r="F8" s="63"/>
      <c r="G8" s="63"/>
      <c r="H8" s="63"/>
      <c r="I8" s="63"/>
    </row>
    <row r="9" spans="1:9" x14ac:dyDescent="0.25">
      <c r="A9" s="63"/>
      <c r="B9" s="32">
        <v>2</v>
      </c>
      <c r="C9" s="33" t="s">
        <v>7</v>
      </c>
      <c r="D9" s="41"/>
      <c r="E9" s="57">
        <v>19198.2</v>
      </c>
      <c r="F9" s="63"/>
      <c r="G9" s="63"/>
      <c r="H9" s="63"/>
      <c r="I9" s="63"/>
    </row>
    <row r="10" spans="1:9" x14ac:dyDescent="0.25">
      <c r="A10" s="63"/>
      <c r="B10" s="32">
        <v>3</v>
      </c>
      <c r="C10" s="33" t="s">
        <v>8</v>
      </c>
      <c r="D10" s="41"/>
      <c r="E10" s="57">
        <v>23392.6</v>
      </c>
      <c r="F10" s="63"/>
      <c r="G10" s="63"/>
      <c r="H10" s="63"/>
      <c r="I10" s="63"/>
    </row>
    <row r="11" spans="1:9" x14ac:dyDescent="0.25">
      <c r="A11" s="63"/>
      <c r="B11" s="32">
        <v>4</v>
      </c>
      <c r="C11" s="33" t="s">
        <v>9</v>
      </c>
      <c r="D11" s="41"/>
      <c r="E11" s="57">
        <v>1120</v>
      </c>
      <c r="F11" s="63"/>
      <c r="G11" s="63"/>
      <c r="H11" s="63"/>
      <c r="I11" s="63"/>
    </row>
    <row r="12" spans="1:9" x14ac:dyDescent="0.25">
      <c r="A12" s="63"/>
      <c r="B12" s="32">
        <v>5</v>
      </c>
      <c r="C12" s="33" t="s">
        <v>10</v>
      </c>
      <c r="D12" s="41"/>
      <c r="E12" s="57">
        <v>1120</v>
      </c>
      <c r="F12" s="63"/>
      <c r="G12" s="63"/>
      <c r="H12" s="63"/>
      <c r="I12" s="63"/>
    </row>
    <row r="13" spans="1:9" x14ac:dyDescent="0.25">
      <c r="A13" s="63"/>
      <c r="B13" s="39"/>
      <c r="C13" s="65"/>
      <c r="D13" s="66" t="s">
        <v>11</v>
      </c>
      <c r="E13" s="58">
        <f>SUM(E8:E12)</f>
        <v>45430.8</v>
      </c>
      <c r="F13" s="63"/>
      <c r="G13" s="63"/>
      <c r="H13" s="63"/>
      <c r="I13" s="63"/>
    </row>
    <row r="14" spans="1:9" ht="15.75" thickBot="1" x14ac:dyDescent="0.3">
      <c r="A14" s="63"/>
      <c r="B14" s="34"/>
      <c r="C14" s="67" t="s">
        <v>12</v>
      </c>
      <c r="D14" s="68">
        <v>7.0000000000000007E-2</v>
      </c>
      <c r="E14" s="59">
        <f>E13*D14</f>
        <v>3180.1560000000004</v>
      </c>
      <c r="F14" s="63"/>
      <c r="G14" s="63"/>
      <c r="H14" s="63"/>
      <c r="I14" s="63"/>
    </row>
    <row r="15" spans="1:9" ht="15.75" thickBot="1" x14ac:dyDescent="0.3">
      <c r="A15" s="63"/>
      <c r="B15" s="35"/>
      <c r="C15" s="69"/>
      <c r="D15" s="42" t="s">
        <v>13</v>
      </c>
      <c r="E15" s="60">
        <f>E13+E14</f>
        <v>48610.956000000006</v>
      </c>
      <c r="F15" s="63"/>
      <c r="G15" s="63"/>
      <c r="H15" s="63"/>
      <c r="I15" s="63"/>
    </row>
    <row r="16" spans="1:9" x14ac:dyDescent="0.25">
      <c r="A16" s="63"/>
      <c r="B16" s="36"/>
      <c r="C16" s="70" t="s">
        <v>14</v>
      </c>
      <c r="D16" s="71">
        <v>0.22</v>
      </c>
      <c r="E16" s="61">
        <f>D16*E15</f>
        <v>10694.410320000001</v>
      </c>
      <c r="F16" s="63"/>
      <c r="G16" s="63"/>
      <c r="H16" s="63"/>
      <c r="I16" s="63"/>
    </row>
    <row r="17" spans="1:9" ht="15.75" thickBot="1" x14ac:dyDescent="0.3">
      <c r="A17" s="63"/>
      <c r="B17" s="37"/>
      <c r="C17" s="72"/>
      <c r="D17" s="43" t="s">
        <v>15</v>
      </c>
      <c r="E17" s="62">
        <f>E15+E16</f>
        <v>59305.366320000008</v>
      </c>
      <c r="F17" s="63"/>
      <c r="G17" s="63"/>
      <c r="H17" s="63"/>
      <c r="I17" s="63"/>
    </row>
    <row r="19" spans="1:9" x14ac:dyDescent="0.25">
      <c r="A19" s="63"/>
      <c r="B19" s="63"/>
      <c r="C19" s="63"/>
      <c r="D19" s="63"/>
      <c r="E19" s="64"/>
      <c r="F19" s="63"/>
      <c r="G19" s="63"/>
      <c r="H19" s="73"/>
      <c r="I19" s="63"/>
    </row>
    <row r="22" spans="1:9" x14ac:dyDescent="0.25">
      <c r="A22" s="63"/>
      <c r="B22" s="63"/>
      <c r="C22" s="63"/>
      <c r="D22" s="63"/>
      <c r="E22" s="64"/>
      <c r="F22" s="63"/>
      <c r="G22" s="63"/>
      <c r="H22" s="63"/>
      <c r="I22" s="63"/>
    </row>
    <row r="23" spans="1:9" x14ac:dyDescent="0.25">
      <c r="A23" s="63"/>
      <c r="B23" s="63"/>
      <c r="C23" s="63"/>
      <c r="D23" s="63"/>
      <c r="E23" s="64"/>
      <c r="F23" s="63"/>
      <c r="G23" s="63"/>
      <c r="H23" s="63"/>
      <c r="I23" s="63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15C9-6619-4866-902F-810326A0E2A6}">
  <dimension ref="B1:J50"/>
  <sheetViews>
    <sheetView zoomScale="106" zoomScaleNormal="106" workbookViewId="0">
      <pane ySplit="6" topLeftCell="A7" activePane="bottomLeft" state="frozen"/>
      <selection pane="bottomLeft" activeCell="I29" sqref="I29"/>
    </sheetView>
  </sheetViews>
  <sheetFormatPr defaultColWidth="11.83203125" defaultRowHeight="15" x14ac:dyDescent="0.25"/>
  <cols>
    <col min="1" max="1" width="3.33203125" style="1" customWidth="1"/>
    <col min="2" max="2" width="6.33203125" style="1" customWidth="1"/>
    <col min="3" max="3" width="40.83203125" style="4" bestFit="1" customWidth="1"/>
    <col min="4" max="4" width="21.83203125" style="1" bestFit="1" customWidth="1"/>
    <col min="5" max="5" width="12.5" style="1" bestFit="1" customWidth="1"/>
    <col min="6" max="6" width="19.5" style="1" customWidth="1"/>
    <col min="7" max="8" width="14.1640625" style="1" customWidth="1"/>
    <col min="9" max="16384" width="11.83203125" style="1"/>
  </cols>
  <sheetData>
    <row r="1" spans="2:8" x14ac:dyDescent="0.25">
      <c r="C1" s="2"/>
      <c r="G1" s="28"/>
      <c r="H1" s="3" t="s">
        <v>16</v>
      </c>
    </row>
    <row r="2" spans="2:8" x14ac:dyDescent="0.25">
      <c r="H2" s="29" t="s">
        <v>17</v>
      </c>
    </row>
    <row r="3" spans="2:8" x14ac:dyDescent="0.25">
      <c r="G3" s="5"/>
    </row>
    <row r="4" spans="2:8" x14ac:dyDescent="0.25">
      <c r="C4" s="83" t="s">
        <v>18</v>
      </c>
      <c r="D4" s="83"/>
      <c r="E4" s="83"/>
      <c r="F4" s="83"/>
      <c r="G4" s="83"/>
    </row>
    <row r="5" spans="2:8" ht="15.75" thickBot="1" x14ac:dyDescent="0.3">
      <c r="F5" s="5"/>
    </row>
    <row r="6" spans="2:8" ht="45.75" thickBot="1" x14ac:dyDescent="0.3">
      <c r="B6" s="6" t="s">
        <v>19</v>
      </c>
      <c r="C6" s="7" t="s">
        <v>20</v>
      </c>
      <c r="D6" s="8" t="s">
        <v>21</v>
      </c>
      <c r="E6" s="9" t="s">
        <v>22</v>
      </c>
      <c r="F6" s="10" t="s">
        <v>5</v>
      </c>
      <c r="G6" s="11" t="s">
        <v>23</v>
      </c>
      <c r="H6" s="12" t="s">
        <v>24</v>
      </c>
    </row>
    <row r="7" spans="2:8" x14ac:dyDescent="0.25">
      <c r="B7" s="13">
        <v>1</v>
      </c>
      <c r="C7" s="74" t="s">
        <v>25</v>
      </c>
      <c r="D7" s="14">
        <v>2</v>
      </c>
      <c r="E7" s="15">
        <v>455</v>
      </c>
      <c r="F7" s="52">
        <f>SUM(D7*E7)</f>
        <v>910</v>
      </c>
      <c r="G7" s="48" t="s">
        <v>26</v>
      </c>
      <c r="H7" s="16"/>
    </row>
    <row r="8" spans="2:8" x14ac:dyDescent="0.25">
      <c r="B8" s="17">
        <v>2</v>
      </c>
      <c r="C8" s="75" t="s">
        <v>27</v>
      </c>
      <c r="D8" s="18">
        <v>1</v>
      </c>
      <c r="E8" s="19">
        <v>386.4</v>
      </c>
      <c r="F8" s="52">
        <f t="shared" ref="F8:F11" si="0">SUM(D8*E8)</f>
        <v>386.4</v>
      </c>
      <c r="G8" s="49" t="s">
        <v>26</v>
      </c>
      <c r="H8" s="20"/>
    </row>
    <row r="9" spans="2:8" x14ac:dyDescent="0.25">
      <c r="B9" s="17">
        <v>3</v>
      </c>
      <c r="C9" s="4" t="s">
        <v>28</v>
      </c>
      <c r="D9" s="47">
        <v>1</v>
      </c>
      <c r="E9" s="19">
        <v>784</v>
      </c>
      <c r="F9" s="52">
        <f t="shared" si="0"/>
        <v>784</v>
      </c>
      <c r="G9" s="49" t="s">
        <v>26</v>
      </c>
      <c r="H9" s="20"/>
    </row>
    <row r="10" spans="2:8" x14ac:dyDescent="0.25">
      <c r="B10" s="17">
        <v>4</v>
      </c>
      <c r="C10" s="75" t="s">
        <v>29</v>
      </c>
      <c r="D10" s="18">
        <v>4</v>
      </c>
      <c r="E10" s="19">
        <v>207.9</v>
      </c>
      <c r="F10" s="52">
        <f t="shared" si="0"/>
        <v>831.6</v>
      </c>
      <c r="G10" s="49" t="s">
        <v>26</v>
      </c>
      <c r="H10" s="20"/>
    </row>
    <row r="11" spans="2:8" ht="15.75" thickBot="1" x14ac:dyDescent="0.3">
      <c r="B11" s="17">
        <v>5</v>
      </c>
      <c r="C11" s="75" t="s">
        <v>30</v>
      </c>
      <c r="D11" s="18">
        <v>2</v>
      </c>
      <c r="E11" s="19">
        <v>329</v>
      </c>
      <c r="F11" s="52">
        <f t="shared" si="0"/>
        <v>658</v>
      </c>
      <c r="G11" s="50" t="s">
        <v>26</v>
      </c>
      <c r="H11" s="51"/>
    </row>
    <row r="12" spans="2:8" x14ac:dyDescent="0.25">
      <c r="B12" s="84" t="s">
        <v>31</v>
      </c>
      <c r="C12" s="85"/>
      <c r="D12" s="85"/>
      <c r="E12" s="86"/>
      <c r="F12" s="53">
        <f>SUM(F7:F11)</f>
        <v>3570</v>
      </c>
      <c r="G12" s="21"/>
      <c r="H12" s="21"/>
    </row>
    <row r="13" spans="2:8" x14ac:dyDescent="0.25">
      <c r="B13" s="78" t="s">
        <v>32</v>
      </c>
      <c r="C13" s="79"/>
      <c r="D13" s="79"/>
      <c r="E13" s="22">
        <v>0</v>
      </c>
      <c r="F13" s="54">
        <f>E13*F12</f>
        <v>0</v>
      </c>
      <c r="G13" s="21"/>
      <c r="H13" s="21"/>
    </row>
    <row r="14" spans="2:8" x14ac:dyDescent="0.25">
      <c r="B14" s="87" t="s">
        <v>33</v>
      </c>
      <c r="C14" s="88"/>
      <c r="D14" s="88"/>
      <c r="E14" s="89"/>
      <c r="F14" s="55">
        <f>F12+F13</f>
        <v>3570</v>
      </c>
      <c r="G14" s="21"/>
      <c r="H14" s="21"/>
    </row>
    <row r="15" spans="2:8" x14ac:dyDescent="0.25">
      <c r="B15" s="90" t="s">
        <v>12</v>
      </c>
      <c r="C15" s="79"/>
      <c r="D15" s="79"/>
      <c r="E15" s="23">
        <v>7.0000000000000007E-2</v>
      </c>
      <c r="F15" s="54">
        <f>E15*F14</f>
        <v>249.90000000000003</v>
      </c>
      <c r="G15" s="24"/>
      <c r="H15" s="24"/>
    </row>
    <row r="16" spans="2:8" x14ac:dyDescent="0.25">
      <c r="B16" s="91" t="s">
        <v>34</v>
      </c>
      <c r="C16" s="92"/>
      <c r="D16" s="92"/>
      <c r="E16" s="92"/>
      <c r="F16" s="55">
        <f>F14+F15</f>
        <v>3819.9</v>
      </c>
      <c r="G16" s="24"/>
      <c r="H16" s="24"/>
    </row>
    <row r="17" spans="2:8" x14ac:dyDescent="0.25">
      <c r="B17" s="78" t="s">
        <v>14</v>
      </c>
      <c r="C17" s="79"/>
      <c r="D17" s="79"/>
      <c r="E17" s="25">
        <v>0.22</v>
      </c>
      <c r="F17" s="54">
        <f>F16*E17</f>
        <v>840.37800000000004</v>
      </c>
      <c r="G17" s="21"/>
      <c r="H17" s="21"/>
    </row>
    <row r="18" spans="2:8" ht="15.75" thickBot="1" x14ac:dyDescent="0.3">
      <c r="B18" s="80" t="s">
        <v>35</v>
      </c>
      <c r="C18" s="81"/>
      <c r="D18" s="81"/>
      <c r="E18" s="82"/>
      <c r="F18" s="56">
        <f>F16+F17</f>
        <v>4660.2780000000002</v>
      </c>
      <c r="G18" s="21"/>
      <c r="H18" s="21"/>
    </row>
    <row r="19" spans="2:8" x14ac:dyDescent="0.25">
      <c r="C19" s="26"/>
    </row>
    <row r="50" spans="10:10" x14ac:dyDescent="0.25">
      <c r="J50" s="27"/>
    </row>
  </sheetData>
  <mergeCells count="8">
    <mergeCell ref="B17:D17"/>
    <mergeCell ref="B18:E18"/>
    <mergeCell ref="C4:G4"/>
    <mergeCell ref="B12:E12"/>
    <mergeCell ref="B13:D13"/>
    <mergeCell ref="B14:E14"/>
    <mergeCell ref="B15:D15"/>
    <mergeCell ref="B16:E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5F25KTUSNP4X-205032580-163557</_dlc_DocId>
    <_dlc_DocIdUrl xmlns="d65e48b5-f38d-431e-9b4f-47403bf4583f">
      <Url>https://rkas.sharepoint.com/Kliendisuhted/_layouts/15/DocIdRedir.aspx?ID=5F25KTUSNP4X-205032580-163557</Url>
      <Description>5F25KTUSNP4X-205032580-163557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8845B66-8EFE-4598-8B8F-293029F4E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Tööde loetelu</vt:lpstr>
      <vt:lpstr>Sisustuse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Lisbeth Mikson</cp:lastModifiedBy>
  <cp:revision/>
  <dcterms:created xsi:type="dcterms:W3CDTF">2016-11-01T06:43:12Z</dcterms:created>
  <dcterms:modified xsi:type="dcterms:W3CDTF">2025-02-04T17:40:13Z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606c2f3a-262f-42d9-8892-17e24a4a6ed4</vt:lpwstr>
  </property>
</Properties>
</file>